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490C0763-9406-4DF6-B1E2-0E18243A549B}" xr6:coauthVersionLast="47" xr6:coauthVersionMax="47" xr10:uidLastSave="{00000000-0000-0000-0000-000000000000}"/>
  <bookViews>
    <workbookView xWindow="-108" yWindow="-108" windowWidth="23256" windowHeight="12576" xr2:uid="{03A09708-875F-4798-82A4-BE4AFE5F4AD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10" i="1"/>
  <c r="E10" i="1" s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C10" i="1"/>
  <c r="B10" i="1"/>
  <c r="A24" i="1"/>
  <c r="A25" i="1"/>
  <c r="A26" i="1"/>
  <c r="A21" i="1"/>
  <c r="A22" i="1" s="1"/>
  <c r="A23" i="1" s="1"/>
  <c r="A12" i="1"/>
  <c r="A13" i="1" s="1"/>
  <c r="A14" i="1" s="1"/>
  <c r="A15" i="1" s="1"/>
  <c r="A16" i="1" s="1"/>
  <c r="A17" i="1" s="1"/>
  <c r="A18" i="1" s="1"/>
  <c r="A19" i="1" s="1"/>
  <c r="A20" i="1" s="1"/>
  <c r="A11" i="1"/>
</calcChain>
</file>

<file path=xl/sharedStrings.xml><?xml version="1.0" encoding="utf-8"?>
<sst xmlns="http://schemas.openxmlformats.org/spreadsheetml/2006/main" count="8" uniqueCount="8">
  <si>
    <t>R</t>
  </si>
  <si>
    <t>L</t>
  </si>
  <si>
    <t>C</t>
  </si>
  <si>
    <t>f</t>
  </si>
  <si>
    <t>XL</t>
  </si>
  <si>
    <t>XC</t>
  </si>
  <si>
    <t>tan PHI</t>
  </si>
  <si>
    <t>PHI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</si>
</sst>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Tabelle1!$A$10:$A$26</c:f>
              <c:numCache>
                <c:formatCode>General</c:formatCode>
                <c:ptCount val="17"/>
                <c:pt idx="0">
                  <c:v>200</c:v>
                </c:pt>
                <c:pt idx="1">
                  <c:v>250</c:v>
                </c:pt>
                <c:pt idx="2">
                  <c:v>300</c:v>
                </c:pt>
                <c:pt idx="3">
                  <c:v>350</c:v>
                </c:pt>
                <c:pt idx="4">
                  <c:v>400</c:v>
                </c:pt>
                <c:pt idx="5">
                  <c:v>450</c:v>
                </c:pt>
                <c:pt idx="6">
                  <c:v>500</c:v>
                </c:pt>
                <c:pt idx="7">
                  <c:v>550</c:v>
                </c:pt>
                <c:pt idx="8">
                  <c:v>600</c:v>
                </c:pt>
                <c:pt idx="9">
                  <c:v>650</c:v>
                </c:pt>
                <c:pt idx="10">
                  <c:v>700</c:v>
                </c:pt>
                <c:pt idx="11">
                  <c:v>750</c:v>
                </c:pt>
                <c:pt idx="12">
                  <c:v>800</c:v>
                </c:pt>
                <c:pt idx="13">
                  <c:v>850</c:v>
                </c:pt>
                <c:pt idx="14">
                  <c:v>900</c:v>
                </c:pt>
                <c:pt idx="15">
                  <c:v>950</c:v>
                </c:pt>
                <c:pt idx="16">
                  <c:v>1000</c:v>
                </c:pt>
              </c:numCache>
            </c:numRef>
          </c:xVal>
          <c:yVal>
            <c:numRef>
              <c:f>Tabelle1!$E$10:$E$26</c:f>
              <c:numCache>
                <c:formatCode>0.00</c:formatCode>
                <c:ptCount val="17"/>
                <c:pt idx="0">
                  <c:v>-71.542108712324378</c:v>
                </c:pt>
                <c:pt idx="1">
                  <c:v>-65.824362061205221</c:v>
                </c:pt>
                <c:pt idx="2">
                  <c:v>-59.298057937357761</c:v>
                </c:pt>
                <c:pt idx="3">
                  <c:v>-51.759891732687798</c:v>
                </c:pt>
                <c:pt idx="4">
                  <c:v>-43.048871009172089</c:v>
                </c:pt>
                <c:pt idx="5">
                  <c:v>-33.13651155081125</c:v>
                </c:pt>
                <c:pt idx="6">
                  <c:v>-22.242366177405614</c:v>
                </c:pt>
                <c:pt idx="7">
                  <c:v>-10.888318432552255</c:v>
                </c:pt>
                <c:pt idx="8">
                  <c:v>0.2178907023577453</c:v>
                </c:pt>
                <c:pt idx="9">
                  <c:v>10.439337608468549</c:v>
                </c:pt>
                <c:pt idx="10">
                  <c:v>19.409091522302678</c:v>
                </c:pt>
                <c:pt idx="11">
                  <c:v>27.046251172636868</c:v>
                </c:pt>
                <c:pt idx="12">
                  <c:v>33.453656896502054</c:v>
                </c:pt>
                <c:pt idx="13">
                  <c:v>38.809431377437079</c:v>
                </c:pt>
                <c:pt idx="14">
                  <c:v>43.299951032459141</c:v>
                </c:pt>
                <c:pt idx="15">
                  <c:v>47.090489079062387</c:v>
                </c:pt>
                <c:pt idx="16">
                  <c:v>50.317286120862441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98-49E5-9A5D-8E87C8214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85103"/>
        <c:axId val="86280111"/>
      </c:scatterChart>
      <c:valAx>
        <c:axId val="86285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80111"/>
        <c:crosses val="autoZero"/>
        <c:crossBetween val="midCat"/>
      </c:valAx>
      <c:valAx>
        <c:axId val="8628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Phasenverschiebung in Grad</a:t>
                </a:r>
              </a:p>
            </c:rich>
          </c:tx>
          <c:layout>
            <c:manualLayout>
              <c:xMode val="edge"/>
              <c:yMode val="edge"/>
              <c:x val="0.3"/>
              <c:y val="8.65390784485272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85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6</xdr:row>
      <xdr:rowOff>179070</xdr:rowOff>
    </xdr:from>
    <xdr:to>
      <xdr:col>12</xdr:col>
      <xdr:colOff>601980</xdr:colOff>
      <xdr:row>21</xdr:row>
      <xdr:rowOff>179070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054A043-EE65-4461-BD2F-B68227A8D8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8D15E-14B4-4B03-9E1B-3F038DDCB65F}">
  <dimension ref="A2:E26"/>
  <sheetViews>
    <sheetView tabSelected="1" workbookViewId="0">
      <selection activeCell="C10" sqref="B10:C26"/>
    </sheetView>
  </sheetViews>
  <sheetFormatPr baseColWidth="10" defaultRowHeight="14.4" x14ac:dyDescent="0.3"/>
  <cols>
    <col min="5" max="5" width="11.5546875" style="2"/>
  </cols>
  <sheetData>
    <row r="2" spans="1:5" x14ac:dyDescent="0.3">
      <c r="A2" t="s">
        <v>0</v>
      </c>
      <c r="B2">
        <v>118</v>
      </c>
    </row>
    <row r="3" spans="1:5" x14ac:dyDescent="0.3">
      <c r="A3" t="s">
        <v>1</v>
      </c>
      <c r="B3" s="1">
        <v>3.5299999999999998E-2</v>
      </c>
    </row>
    <row r="4" spans="1:5" x14ac:dyDescent="0.3">
      <c r="A4" t="s">
        <v>2</v>
      </c>
      <c r="B4" s="1">
        <v>1.9999999999999999E-6</v>
      </c>
    </row>
    <row r="9" spans="1:5" x14ac:dyDescent="0.3">
      <c r="A9" t="s">
        <v>3</v>
      </c>
      <c r="B9" t="s">
        <v>4</v>
      </c>
      <c r="C9" t="s">
        <v>5</v>
      </c>
      <c r="D9" t="s">
        <v>6</v>
      </c>
      <c r="E9" s="2" t="s">
        <v>7</v>
      </c>
    </row>
    <row r="10" spans="1:5" x14ac:dyDescent="0.3">
      <c r="A10">
        <v>200</v>
      </c>
      <c r="B10" s="2">
        <f>2*PI()*A10*$B$3</f>
        <v>44.359288268687877</v>
      </c>
      <c r="C10" s="2">
        <f>1/(2*PI()*A10*$B$4)</f>
        <v>397.88735772973837</v>
      </c>
      <c r="D10" s="2">
        <f>(B10-C10)/$B$2</f>
        <v>-2.9960005886529704</v>
      </c>
      <c r="E10" s="2">
        <f>ATAN((D10))*(180/PI())</f>
        <v>-71.542108712324378</v>
      </c>
    </row>
    <row r="11" spans="1:5" x14ac:dyDescent="0.3">
      <c r="A11">
        <f>A10+50</f>
        <v>250</v>
      </c>
      <c r="B11" s="2">
        <f t="shared" ref="B11:B26" si="0">2*PI()*A11*$B$3</f>
        <v>55.449110335859842</v>
      </c>
      <c r="C11" s="2">
        <f t="shared" ref="C11:C26" si="1">1/(2*PI()*A11*$B$4)</f>
        <v>318.3098861837907</v>
      </c>
      <c r="D11" s="2">
        <f t="shared" ref="D11:D26" si="2">(B11-C11)/$B$2</f>
        <v>-2.2276336936265331</v>
      </c>
      <c r="E11" s="2">
        <f t="shared" ref="E11:E26" si="3">ATAN((D11))*(180/PI())</f>
        <v>-65.824362061205221</v>
      </c>
    </row>
    <row r="12" spans="1:5" x14ac:dyDescent="0.3">
      <c r="A12">
        <f t="shared" ref="A12:A26" si="4">A11+50</f>
        <v>300</v>
      </c>
      <c r="B12" s="2">
        <f t="shared" si="0"/>
        <v>66.538932403031808</v>
      </c>
      <c r="C12" s="2">
        <f t="shared" si="1"/>
        <v>265.25823848649225</v>
      </c>
      <c r="D12" s="2">
        <f t="shared" si="2"/>
        <v>-1.6840619159615291</v>
      </c>
      <c r="E12" s="2">
        <f t="shared" si="3"/>
        <v>-59.298057937357761</v>
      </c>
    </row>
    <row r="13" spans="1:5" x14ac:dyDescent="0.3">
      <c r="A13">
        <f t="shared" si="4"/>
        <v>350</v>
      </c>
      <c r="B13" s="2">
        <f t="shared" si="0"/>
        <v>77.628754470203774</v>
      </c>
      <c r="C13" s="2">
        <f t="shared" si="1"/>
        <v>227.36420441699337</v>
      </c>
      <c r="D13" s="2">
        <f t="shared" si="2"/>
        <v>-1.268944491074488</v>
      </c>
      <c r="E13" s="2">
        <f t="shared" si="3"/>
        <v>-51.759891732687798</v>
      </c>
    </row>
    <row r="14" spans="1:5" x14ac:dyDescent="0.3">
      <c r="A14">
        <f t="shared" si="4"/>
        <v>400</v>
      </c>
      <c r="B14" s="2">
        <f t="shared" si="0"/>
        <v>88.718576537375753</v>
      </c>
      <c r="C14" s="2">
        <f t="shared" si="1"/>
        <v>198.94367886486918</v>
      </c>
      <c r="D14" s="2">
        <f t="shared" si="2"/>
        <v>-0.93411103667367312</v>
      </c>
      <c r="E14" s="2">
        <f t="shared" si="3"/>
        <v>-43.048871009172089</v>
      </c>
    </row>
    <row r="15" spans="1:5" x14ac:dyDescent="0.3">
      <c r="A15">
        <f t="shared" si="4"/>
        <v>450</v>
      </c>
      <c r="B15" s="2">
        <f t="shared" si="0"/>
        <v>99.808398604547719</v>
      </c>
      <c r="C15" s="2">
        <f t="shared" si="1"/>
        <v>176.83882565766149</v>
      </c>
      <c r="D15" s="2">
        <f t="shared" si="2"/>
        <v>-0.65280022926367598</v>
      </c>
      <c r="E15" s="2">
        <f t="shared" si="3"/>
        <v>-33.13651155081125</v>
      </c>
    </row>
    <row r="16" spans="1:5" x14ac:dyDescent="0.3">
      <c r="A16">
        <f t="shared" si="4"/>
        <v>500</v>
      </c>
      <c r="B16" s="2">
        <f t="shared" si="0"/>
        <v>110.89822067171968</v>
      </c>
      <c r="C16" s="2">
        <f t="shared" si="1"/>
        <v>159.15494309189535</v>
      </c>
      <c r="D16" s="2">
        <f t="shared" si="2"/>
        <v>-0.40895527474725141</v>
      </c>
      <c r="E16" s="2">
        <f t="shared" si="3"/>
        <v>-22.242366177405614</v>
      </c>
    </row>
    <row r="17" spans="1:5" x14ac:dyDescent="0.3">
      <c r="A17">
        <f t="shared" si="4"/>
        <v>550</v>
      </c>
      <c r="B17" s="2">
        <f t="shared" si="0"/>
        <v>121.98804273889166</v>
      </c>
      <c r="C17" s="2">
        <f t="shared" si="1"/>
        <v>144.68631190172303</v>
      </c>
      <c r="D17" s="2">
        <f t="shared" si="2"/>
        <v>-0.19235821324433361</v>
      </c>
      <c r="E17" s="2">
        <f t="shared" si="3"/>
        <v>-10.888318432552255</v>
      </c>
    </row>
    <row r="18" spans="1:5" x14ac:dyDescent="0.3">
      <c r="A18">
        <f t="shared" si="4"/>
        <v>600</v>
      </c>
      <c r="B18" s="2">
        <f t="shared" si="0"/>
        <v>133.07786480606362</v>
      </c>
      <c r="C18" s="2">
        <f t="shared" si="1"/>
        <v>132.62911924324612</v>
      </c>
      <c r="D18" s="2">
        <f t="shared" si="2"/>
        <v>3.8029284984533286E-3</v>
      </c>
      <c r="E18" s="2">
        <f t="shared" si="3"/>
        <v>0.2178907023577453</v>
      </c>
    </row>
    <row r="19" spans="1:5" x14ac:dyDescent="0.3">
      <c r="A19">
        <f t="shared" si="4"/>
        <v>650</v>
      </c>
      <c r="B19" s="2">
        <f t="shared" si="0"/>
        <v>144.1676868732356</v>
      </c>
      <c r="C19" s="2">
        <f t="shared" si="1"/>
        <v>122.42687930145797</v>
      </c>
      <c r="D19" s="2">
        <f t="shared" si="2"/>
        <v>0.18424413196421716</v>
      </c>
      <c r="E19" s="2">
        <f t="shared" si="3"/>
        <v>10.439337608468549</v>
      </c>
    </row>
    <row r="20" spans="1:5" x14ac:dyDescent="0.3">
      <c r="A20">
        <f t="shared" si="4"/>
        <v>700</v>
      </c>
      <c r="B20" s="2">
        <f t="shared" si="0"/>
        <v>155.25750894040755</v>
      </c>
      <c r="C20" s="2">
        <f t="shared" si="1"/>
        <v>113.68210220849669</v>
      </c>
      <c r="D20" s="2">
        <f t="shared" si="2"/>
        <v>0.35233395535517675</v>
      </c>
      <c r="E20" s="2">
        <f t="shared" si="3"/>
        <v>19.409091522302678</v>
      </c>
    </row>
    <row r="21" spans="1:5" x14ac:dyDescent="0.3">
      <c r="A21">
        <f>A20+50</f>
        <v>750</v>
      </c>
      <c r="B21" s="2">
        <f t="shared" si="0"/>
        <v>166.34733100757953</v>
      </c>
      <c r="C21" s="2">
        <f t="shared" si="1"/>
        <v>106.1032953945969</v>
      </c>
      <c r="D21" s="2">
        <f t="shared" si="2"/>
        <v>0.51054267468629344</v>
      </c>
      <c r="E21" s="2">
        <f t="shared" si="3"/>
        <v>27.046251172636868</v>
      </c>
    </row>
    <row r="22" spans="1:5" x14ac:dyDescent="0.3">
      <c r="A22">
        <f t="shared" si="4"/>
        <v>800</v>
      </c>
      <c r="B22" s="2">
        <f t="shared" si="0"/>
        <v>177.43715307475151</v>
      </c>
      <c r="C22" s="2">
        <f t="shared" si="1"/>
        <v>99.471839432434592</v>
      </c>
      <c r="D22" s="2">
        <f t="shared" si="2"/>
        <v>0.66072299696878745</v>
      </c>
      <c r="E22" s="2">
        <f t="shared" si="3"/>
        <v>33.453656896502054</v>
      </c>
    </row>
    <row r="23" spans="1:5" x14ac:dyDescent="0.3">
      <c r="A23">
        <f t="shared" si="4"/>
        <v>850</v>
      </c>
      <c r="B23" s="2">
        <f t="shared" si="0"/>
        <v>188.52697514192346</v>
      </c>
      <c r="C23" s="2">
        <f t="shared" si="1"/>
        <v>93.620554759938457</v>
      </c>
      <c r="D23" s="2">
        <f t="shared" si="2"/>
        <v>0.8042916981524153</v>
      </c>
      <c r="E23" s="2">
        <f t="shared" si="3"/>
        <v>38.809431377437079</v>
      </c>
    </row>
    <row r="24" spans="1:5" x14ac:dyDescent="0.3">
      <c r="A24">
        <f t="shared" si="4"/>
        <v>900</v>
      </c>
      <c r="B24" s="2">
        <f t="shared" si="0"/>
        <v>199.61679720909544</v>
      </c>
      <c r="C24" s="2">
        <f t="shared" si="1"/>
        <v>88.419412828830744</v>
      </c>
      <c r="D24" s="2">
        <f t="shared" si="2"/>
        <v>0.94235071508698898</v>
      </c>
      <c r="E24" s="2">
        <f t="shared" si="3"/>
        <v>43.299951032459141</v>
      </c>
    </row>
    <row r="25" spans="1:5" x14ac:dyDescent="0.3">
      <c r="A25">
        <f t="shared" si="4"/>
        <v>950</v>
      </c>
      <c r="B25" s="2">
        <f t="shared" si="0"/>
        <v>210.70661927626742</v>
      </c>
      <c r="C25" s="2">
        <f t="shared" si="1"/>
        <v>83.765759522050189</v>
      </c>
      <c r="D25" s="2">
        <f t="shared" si="2"/>
        <v>1.0757699979170952</v>
      </c>
      <c r="E25" s="2">
        <f t="shared" si="3"/>
        <v>47.090489079062387</v>
      </c>
    </row>
    <row r="26" spans="1:5" x14ac:dyDescent="0.3">
      <c r="A26">
        <f t="shared" si="4"/>
        <v>1000</v>
      </c>
      <c r="B26" s="2">
        <f t="shared" si="0"/>
        <v>221.79644134343937</v>
      </c>
      <c r="C26" s="2">
        <f t="shared" si="1"/>
        <v>79.577471545947674</v>
      </c>
      <c r="D26" s="2">
        <f t="shared" si="2"/>
        <v>1.2052455067584043</v>
      </c>
      <c r="E26" s="2">
        <f t="shared" si="3"/>
        <v>50.317286120862441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2021-09-30T10:15:50Z</dcterms:created>
  <dcterms:modified xsi:type="dcterms:W3CDTF">2021-10-01T09:08:33Z</dcterms:modified>
</cp:coreProperties>
</file>