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_docx\"/>
    </mc:Choice>
  </mc:AlternateContent>
  <bookViews>
    <workbookView xWindow="0" yWindow="0" windowWidth="25200" windowHeight="11985"/>
  </bookViews>
  <sheets>
    <sheet name="Tabelle1" sheetId="1" r:id="rId1"/>
  </sheets>
  <definedNames>
    <definedName name="solver_adj" localSheetId="0" hidden="1">Tabelle1!$B$8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Tabelle1!$B$8</definedName>
    <definedName name="solver_lhs2" localSheetId="0" hidden="1">Tabelle1!$B$8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Tabelle1!$B$8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hs1" localSheetId="0" hidden="1">4</definedName>
    <definedName name="solver_rhs2" localSheetId="0" hidden="1">4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J14" i="1" s="1"/>
  <c r="H15" i="1"/>
  <c r="I15" i="1" s="1"/>
  <c r="J15" i="1" s="1"/>
  <c r="H16" i="1" l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I30" i="1" s="1"/>
  <c r="J30" i="1" s="1"/>
  <c r="I22" i="1"/>
  <c r="J22" i="1" s="1"/>
  <c r="I20" i="1"/>
  <c r="J20" i="1" s="1"/>
  <c r="I18" i="1"/>
  <c r="J18" i="1" s="1"/>
  <c r="I16" i="1"/>
  <c r="J16" i="1" s="1"/>
  <c r="I29" i="1"/>
  <c r="J29" i="1" s="1"/>
  <c r="I27" i="1"/>
  <c r="J27" i="1" s="1"/>
  <c r="I25" i="1"/>
  <c r="J25" i="1" s="1"/>
  <c r="I23" i="1"/>
  <c r="J23" i="1" s="1"/>
  <c r="I21" i="1"/>
  <c r="J21" i="1" s="1"/>
  <c r="I19" i="1"/>
  <c r="J19" i="1" s="1"/>
  <c r="I17" i="1"/>
  <c r="J17" i="1" s="1"/>
  <c r="E4" i="1"/>
  <c r="E3" i="1"/>
  <c r="E6" i="1" s="1"/>
  <c r="B6" i="1"/>
  <c r="I24" i="1" l="1"/>
  <c r="J24" i="1" s="1"/>
  <c r="I26" i="1"/>
  <c r="J26" i="1" s="1"/>
  <c r="I28" i="1"/>
  <c r="J28" i="1" s="1"/>
</calcChain>
</file>

<file path=xl/sharedStrings.xml><?xml version="1.0" encoding="utf-8"?>
<sst xmlns="http://schemas.openxmlformats.org/spreadsheetml/2006/main" count="18" uniqueCount="15">
  <si>
    <t>U</t>
  </si>
  <si>
    <t>V</t>
  </si>
  <si>
    <t>R</t>
  </si>
  <si>
    <t>Ohm</t>
  </si>
  <si>
    <t>f</t>
  </si>
  <si>
    <t>Hz</t>
  </si>
  <si>
    <t>Kreisfrequenz</t>
  </si>
  <si>
    <t>C</t>
  </si>
  <si>
    <t>F</t>
  </si>
  <si>
    <t>L</t>
  </si>
  <si>
    <t>H</t>
  </si>
  <si>
    <t>Z</t>
  </si>
  <si>
    <t>XL</t>
  </si>
  <si>
    <t>XC</t>
  </si>
  <si>
    <t>Berechnung von Z für verschieden Induktivitäten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</si>
</sst>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Tabelle1!$H$14:$H$30</c:f>
              <c:numCache>
                <c:formatCode>General</c:formatCode>
                <c:ptCount val="17"/>
                <c:pt idx="0">
                  <c:v>0.79</c:v>
                </c:pt>
                <c:pt idx="1">
                  <c:v>0.99</c:v>
                </c:pt>
                <c:pt idx="2">
                  <c:v>1.19</c:v>
                </c:pt>
                <c:pt idx="3">
                  <c:v>1.39</c:v>
                </c:pt>
                <c:pt idx="4">
                  <c:v>1.5899999999999999</c:v>
                </c:pt>
                <c:pt idx="5">
                  <c:v>1.7899999999999998</c:v>
                </c:pt>
                <c:pt idx="6">
                  <c:v>1.9899999999999998</c:v>
                </c:pt>
                <c:pt idx="7">
                  <c:v>2.19</c:v>
                </c:pt>
                <c:pt idx="8">
                  <c:v>2.39</c:v>
                </c:pt>
                <c:pt idx="9">
                  <c:v>2.5900000000000003</c:v>
                </c:pt>
                <c:pt idx="10">
                  <c:v>2.7900000000000005</c:v>
                </c:pt>
                <c:pt idx="11">
                  <c:v>2.9900000000000007</c:v>
                </c:pt>
                <c:pt idx="12">
                  <c:v>3.1900000000000008</c:v>
                </c:pt>
                <c:pt idx="13">
                  <c:v>3.390000000000001</c:v>
                </c:pt>
                <c:pt idx="14">
                  <c:v>3.5900000000000012</c:v>
                </c:pt>
                <c:pt idx="15">
                  <c:v>3.7900000000000014</c:v>
                </c:pt>
                <c:pt idx="16">
                  <c:v>3.9900000000000015</c:v>
                </c:pt>
              </c:numCache>
            </c:numRef>
          </c:xVal>
          <c:yVal>
            <c:numRef>
              <c:f>Tabelle1!$J$14:$J$30</c:f>
              <c:numCache>
                <c:formatCode>0.0</c:formatCode>
                <c:ptCount val="17"/>
                <c:pt idx="0">
                  <c:v>582.78829949940302</c:v>
                </c:pt>
                <c:pt idx="1">
                  <c:v>529.32539019483875</c:v>
                </c:pt>
                <c:pt idx="2">
                  <c:v>502.30595204508251</c:v>
                </c:pt>
                <c:pt idx="3">
                  <c:v>505.98409490655047</c:v>
                </c:pt>
                <c:pt idx="4">
                  <c:v>539.7325941800915</c:v>
                </c:pt>
                <c:pt idx="5">
                  <c:v>598.48590311370526</c:v>
                </c:pt>
                <c:pt idx="6">
                  <c:v>675.75307125811094</c:v>
                </c:pt>
                <c:pt idx="7">
                  <c:v>765.95155492184881</c:v>
                </c:pt>
                <c:pt idx="8">
                  <c:v>865.04571540648192</c:v>
                </c:pt>
                <c:pt idx="9">
                  <c:v>970.31393326207171</c:v>
                </c:pt>
                <c:pt idx="10">
                  <c:v>1079.9522686236642</c:v>
                </c:pt>
                <c:pt idx="11">
                  <c:v>1192.7562240507364</c:v>
                </c:pt>
                <c:pt idx="12">
                  <c:v>1307.9069736038682</c:v>
                </c:pt>
                <c:pt idx="13">
                  <c:v>1424.8356492153659</c:v>
                </c:pt>
                <c:pt idx="14">
                  <c:v>1543.1381458028325</c:v>
                </c:pt>
                <c:pt idx="15">
                  <c:v>1662.5212121570416</c:v>
                </c:pt>
                <c:pt idx="16">
                  <c:v>1782.7677803897857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421144"/>
        <c:axId val="537421928"/>
      </c:scatterChart>
      <c:valAx>
        <c:axId val="537421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L in 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7421928"/>
        <c:crosses val="autoZero"/>
        <c:crossBetween val="midCat"/>
      </c:valAx>
      <c:valAx>
        <c:axId val="537421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Z in Ohm</a:t>
                </a:r>
              </a:p>
            </c:rich>
          </c:tx>
          <c:layout>
            <c:manualLayout>
              <c:xMode val="edge"/>
              <c:yMode val="edge"/>
              <c:x val="0.25903201660343705"/>
              <c:y val="6.34066054243219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7421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638175</xdr:colOff>
      <xdr:row>31</xdr:row>
      <xdr:rowOff>109537</xdr:rowOff>
    </xdr:from>
    <xdr:to>
      <xdr:col>13</xdr:col>
      <xdr:colOff>47625</xdr:colOff>
      <xdr:row>48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0"/>
  <sheetViews>
    <sheetView tabSelected="1" workbookViewId="0">
      <selection activeCell="B10" sqref="B10"/>
    </sheetView>
  </sheetViews>
  <sheetFormatPr baseColWidth="10" defaultRowHeight="15" x14ac:dyDescent="0.25"/>
  <sheetData>
    <row r="3" spans="1:10" x14ac:dyDescent="0.25">
      <c r="A3" t="s">
        <v>0</v>
      </c>
      <c r="B3">
        <v>12</v>
      </c>
      <c r="C3" t="s">
        <v>1</v>
      </c>
      <c r="D3" t="s">
        <v>12</v>
      </c>
      <c r="E3">
        <f>B6*B8</f>
        <v>795.77471545908611</v>
      </c>
    </row>
    <row r="4" spans="1:10" x14ac:dyDescent="0.25">
      <c r="A4" t="s">
        <v>2</v>
      </c>
      <c r="B4">
        <v>500</v>
      </c>
      <c r="C4" t="s">
        <v>3</v>
      </c>
      <c r="D4" t="s">
        <v>13</v>
      </c>
      <c r="E4" s="1">
        <f>1/(B6*B7)</f>
        <v>795.77471545947674</v>
      </c>
    </row>
    <row r="5" spans="1:10" x14ac:dyDescent="0.25">
      <c r="A5" t="s">
        <v>4</v>
      </c>
      <c r="B5">
        <v>100</v>
      </c>
      <c r="C5" t="s">
        <v>5</v>
      </c>
    </row>
    <row r="6" spans="1:10" x14ac:dyDescent="0.25">
      <c r="A6" t="s">
        <v>6</v>
      </c>
      <c r="B6">
        <f>2*PI()*B5</f>
        <v>628.31853071795865</v>
      </c>
      <c r="D6" t="s">
        <v>11</v>
      </c>
      <c r="E6">
        <f>SQRT(B4^2+(E3-E4)^2)</f>
        <v>500</v>
      </c>
    </row>
    <row r="7" spans="1:10" x14ac:dyDescent="0.25">
      <c r="A7" t="s">
        <v>7</v>
      </c>
      <c r="B7" s="1">
        <v>1.9999999999999999E-6</v>
      </c>
      <c r="C7" t="s">
        <v>8</v>
      </c>
    </row>
    <row r="8" spans="1:10" x14ac:dyDescent="0.25">
      <c r="A8" t="s">
        <v>9</v>
      </c>
      <c r="B8" s="3">
        <v>1.2665147955286005</v>
      </c>
      <c r="C8" t="s">
        <v>10</v>
      </c>
    </row>
    <row r="12" spans="1:10" x14ac:dyDescent="0.25">
      <c r="H12" t="s">
        <v>14</v>
      </c>
    </row>
    <row r="13" spans="1:10" x14ac:dyDescent="0.25">
      <c r="H13" t="s">
        <v>9</v>
      </c>
      <c r="I13" t="s">
        <v>12</v>
      </c>
      <c r="J13" t="s">
        <v>11</v>
      </c>
    </row>
    <row r="14" spans="1:10" x14ac:dyDescent="0.25">
      <c r="H14">
        <v>0.79</v>
      </c>
      <c r="I14" s="2">
        <f>$B$6*H14</f>
        <v>496.37163926718733</v>
      </c>
      <c r="J14" s="2">
        <f>SQRT($B$4^2+(I14-$E$4)^2)</f>
        <v>582.78829949940302</v>
      </c>
    </row>
    <row r="15" spans="1:10" x14ac:dyDescent="0.25">
      <c r="H15">
        <f>H14+0.2</f>
        <v>0.99</v>
      </c>
      <c r="I15" s="2">
        <f t="shared" ref="I15:I30" si="0">$B$6*H15</f>
        <v>622.03534541077909</v>
      </c>
      <c r="J15" s="2">
        <f t="shared" ref="J15:J30" si="1">SQRT($B$4^2+(I15-$E$4)^2)</f>
        <v>529.32539019483875</v>
      </c>
    </row>
    <row r="16" spans="1:10" x14ac:dyDescent="0.25">
      <c r="H16">
        <f t="shared" ref="H16:H30" si="2">H15+0.2</f>
        <v>1.19</v>
      </c>
      <c r="I16" s="2">
        <f t="shared" si="0"/>
        <v>747.69905155437073</v>
      </c>
      <c r="J16" s="2">
        <f t="shared" si="1"/>
        <v>502.30595204508251</v>
      </c>
    </row>
    <row r="17" spans="8:10" x14ac:dyDescent="0.25">
      <c r="H17">
        <f t="shared" si="2"/>
        <v>1.39</v>
      </c>
      <c r="I17" s="2">
        <f t="shared" si="0"/>
        <v>873.36275769796248</v>
      </c>
      <c r="J17" s="2">
        <f t="shared" si="1"/>
        <v>505.98409490655047</v>
      </c>
    </row>
    <row r="18" spans="8:10" x14ac:dyDescent="0.25">
      <c r="H18">
        <f t="shared" si="2"/>
        <v>1.5899999999999999</v>
      </c>
      <c r="I18" s="2">
        <f t="shared" si="0"/>
        <v>999.02646384155412</v>
      </c>
      <c r="J18" s="2">
        <f t="shared" si="1"/>
        <v>539.7325941800915</v>
      </c>
    </row>
    <row r="19" spans="8:10" x14ac:dyDescent="0.25">
      <c r="H19">
        <f t="shared" si="2"/>
        <v>1.7899999999999998</v>
      </c>
      <c r="I19" s="2">
        <f t="shared" si="0"/>
        <v>1124.6901699851458</v>
      </c>
      <c r="J19" s="2">
        <f t="shared" si="1"/>
        <v>598.48590311370526</v>
      </c>
    </row>
    <row r="20" spans="8:10" x14ac:dyDescent="0.25">
      <c r="H20">
        <f t="shared" si="2"/>
        <v>1.9899999999999998</v>
      </c>
      <c r="I20" s="2">
        <f t="shared" si="0"/>
        <v>1250.3538761287375</v>
      </c>
      <c r="J20" s="2">
        <f t="shared" si="1"/>
        <v>675.75307125811094</v>
      </c>
    </row>
    <row r="21" spans="8:10" x14ac:dyDescent="0.25">
      <c r="H21">
        <f t="shared" si="2"/>
        <v>2.19</v>
      </c>
      <c r="I21" s="2">
        <f t="shared" si="0"/>
        <v>1376.0175822723295</v>
      </c>
      <c r="J21" s="2">
        <f t="shared" si="1"/>
        <v>765.95155492184881</v>
      </c>
    </row>
    <row r="22" spans="8:10" x14ac:dyDescent="0.25">
      <c r="H22">
        <f t="shared" si="2"/>
        <v>2.39</v>
      </c>
      <c r="I22" s="2">
        <f t="shared" si="0"/>
        <v>1501.6812884159212</v>
      </c>
      <c r="J22" s="2">
        <f t="shared" si="1"/>
        <v>865.04571540648192</v>
      </c>
    </row>
    <row r="23" spans="8:10" x14ac:dyDescent="0.25">
      <c r="H23">
        <f t="shared" si="2"/>
        <v>2.5900000000000003</v>
      </c>
      <c r="I23" s="2">
        <f t="shared" si="0"/>
        <v>1627.344994559513</v>
      </c>
      <c r="J23" s="2">
        <f t="shared" si="1"/>
        <v>970.31393326207171</v>
      </c>
    </row>
    <row r="24" spans="8:10" x14ac:dyDescent="0.25">
      <c r="H24">
        <f t="shared" si="2"/>
        <v>2.7900000000000005</v>
      </c>
      <c r="I24" s="2">
        <f t="shared" si="0"/>
        <v>1753.008700703105</v>
      </c>
      <c r="J24" s="2">
        <f t="shared" si="1"/>
        <v>1079.9522686236642</v>
      </c>
    </row>
    <row r="25" spans="8:10" x14ac:dyDescent="0.25">
      <c r="H25">
        <f t="shared" si="2"/>
        <v>2.9900000000000007</v>
      </c>
      <c r="I25" s="2">
        <f t="shared" si="0"/>
        <v>1878.6724068466967</v>
      </c>
      <c r="J25" s="2">
        <f t="shared" si="1"/>
        <v>1192.7562240507364</v>
      </c>
    </row>
    <row r="26" spans="8:10" x14ac:dyDescent="0.25">
      <c r="H26">
        <f t="shared" si="2"/>
        <v>3.1900000000000008</v>
      </c>
      <c r="I26" s="2">
        <f t="shared" si="0"/>
        <v>2004.3361129902887</v>
      </c>
      <c r="J26" s="2">
        <f t="shared" si="1"/>
        <v>1307.9069736038682</v>
      </c>
    </row>
    <row r="27" spans="8:10" x14ac:dyDescent="0.25">
      <c r="H27">
        <f t="shared" si="2"/>
        <v>3.390000000000001</v>
      </c>
      <c r="I27" s="2">
        <f t="shared" si="0"/>
        <v>2129.9998191338805</v>
      </c>
      <c r="J27" s="2">
        <f t="shared" si="1"/>
        <v>1424.8356492153659</v>
      </c>
    </row>
    <row r="28" spans="8:10" x14ac:dyDescent="0.25">
      <c r="H28">
        <f t="shared" si="2"/>
        <v>3.5900000000000012</v>
      </c>
      <c r="I28" s="2">
        <f t="shared" si="0"/>
        <v>2255.6635252774722</v>
      </c>
      <c r="J28" s="2">
        <f t="shared" si="1"/>
        <v>1543.1381458028325</v>
      </c>
    </row>
    <row r="29" spans="8:10" x14ac:dyDescent="0.25">
      <c r="H29">
        <f t="shared" si="2"/>
        <v>3.7900000000000014</v>
      </c>
      <c r="I29" s="2">
        <f t="shared" si="0"/>
        <v>2381.327231421064</v>
      </c>
      <c r="J29" s="2">
        <f t="shared" si="1"/>
        <v>1662.5212121570416</v>
      </c>
    </row>
    <row r="30" spans="8:10" x14ac:dyDescent="0.25">
      <c r="H30">
        <f t="shared" si="2"/>
        <v>3.9900000000000015</v>
      </c>
      <c r="I30" s="2">
        <f t="shared" si="0"/>
        <v>2506.9909375646562</v>
      </c>
      <c r="J30" s="2">
        <f t="shared" si="1"/>
        <v>1782.7677803897857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2020-11-23T07:16:50Z</dcterms:created>
  <dcterms:modified xsi:type="dcterms:W3CDTF">2020-11-24T07:47:49Z</dcterms:modified>
</cp:coreProperties>
</file>