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xr:revisionPtr revIDLastSave="0" documentId="13_ncr:1_{468EA89E-C0AE-4E93-B05A-60A43E2C8A1C}" xr6:coauthVersionLast="45" xr6:coauthVersionMax="45" xr10:uidLastSave="{00000000-0000-0000-0000-000000000000}"/>
  <bookViews>
    <workbookView xWindow="-108" yWindow="-108" windowWidth="23256" windowHeight="12576" xr2:uid="{5D9BA8CE-CBAF-40AD-B59A-D1F701E3FC8B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9" i="1"/>
  <c r="A28" i="1"/>
  <c r="B28" i="1" s="1"/>
  <c r="A26" i="1"/>
  <c r="B26" i="1" s="1"/>
  <c r="A27" i="1"/>
  <c r="B27" i="1"/>
  <c r="A22" i="1"/>
  <c r="B22" i="1" s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B21" i="1" s="1"/>
  <c r="A10" i="1"/>
  <c r="B10" i="1" s="1"/>
  <c r="B9" i="1"/>
  <c r="B4" i="1"/>
  <c r="B3" i="1"/>
  <c r="B2" i="1"/>
  <c r="A29" i="1" l="1"/>
  <c r="B29" i="1" s="1"/>
  <c r="A23" i="1"/>
  <c r="B20" i="1"/>
  <c r="B16" i="1"/>
  <c r="B12" i="1"/>
  <c r="B19" i="1"/>
  <c r="B15" i="1"/>
  <c r="B11" i="1"/>
  <c r="B18" i="1"/>
  <c r="B14" i="1"/>
  <c r="B17" i="1"/>
  <c r="B13" i="1"/>
  <c r="A24" i="1" l="1"/>
  <c r="B23" i="1"/>
  <c r="B24" i="1" l="1"/>
  <c r="A25" i="1"/>
  <c r="B25" i="1" s="1"/>
</calcChain>
</file>

<file path=xl/sharedStrings.xml><?xml version="1.0" encoding="utf-8"?>
<sst xmlns="http://schemas.openxmlformats.org/spreadsheetml/2006/main" count="7" uniqueCount="7">
  <si>
    <t>v0</t>
  </si>
  <si>
    <t>v1</t>
  </si>
  <si>
    <t>dv</t>
  </si>
  <si>
    <t>k</t>
  </si>
  <si>
    <t>t</t>
  </si>
  <si>
    <t>v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</si>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</sst>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Tabelle1!$A$9:$A$29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xVal>
          <c:yVal>
            <c:numRef>
              <c:f>Tabelle1!$B$9:$B$29</c:f>
              <c:numCache>
                <c:formatCode>General</c:formatCode>
                <c:ptCount val="21"/>
                <c:pt idx="0">
                  <c:v>16.666666666666668</c:v>
                </c:pt>
                <c:pt idx="1">
                  <c:v>16.681666666666668</c:v>
                </c:pt>
                <c:pt idx="2">
                  <c:v>16.726666666666667</c:v>
                </c:pt>
                <c:pt idx="3">
                  <c:v>16.801666666666669</c:v>
                </c:pt>
                <c:pt idx="4">
                  <c:v>16.906666666666666</c:v>
                </c:pt>
                <c:pt idx="5">
                  <c:v>17.041666666666668</c:v>
                </c:pt>
                <c:pt idx="6">
                  <c:v>17.206666666666667</c:v>
                </c:pt>
                <c:pt idx="7">
                  <c:v>17.401666666666667</c:v>
                </c:pt>
                <c:pt idx="8">
                  <c:v>17.626666666666669</c:v>
                </c:pt>
                <c:pt idx="9">
                  <c:v>17.881666666666668</c:v>
                </c:pt>
                <c:pt idx="10">
                  <c:v>18.166666666666668</c:v>
                </c:pt>
                <c:pt idx="11">
                  <c:v>18.481666666666669</c:v>
                </c:pt>
                <c:pt idx="12">
                  <c:v>18.826666666666668</c:v>
                </c:pt>
                <c:pt idx="13">
                  <c:v>19.201666666666668</c:v>
                </c:pt>
                <c:pt idx="14">
                  <c:v>19.606666666666669</c:v>
                </c:pt>
                <c:pt idx="15">
                  <c:v>20.041666666666668</c:v>
                </c:pt>
                <c:pt idx="16">
                  <c:v>20.506666666666668</c:v>
                </c:pt>
                <c:pt idx="17">
                  <c:v>21.001666666666669</c:v>
                </c:pt>
                <c:pt idx="18">
                  <c:v>21.526666666666667</c:v>
                </c:pt>
                <c:pt idx="19">
                  <c:v>22.081666666666667</c:v>
                </c:pt>
                <c:pt idx="20">
                  <c:v>22.666666666666668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1B2-488A-BCD0-5E47A151FF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7108176"/>
        <c:axId val="1875680336"/>
      </c:scatterChart>
      <c:valAx>
        <c:axId val="19371081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in s</a:t>
                </a:r>
              </a:p>
            </c:rich>
          </c:tx>
          <c:layout>
            <c:manualLayout>
              <c:xMode val="edge"/>
              <c:yMode val="edge"/>
              <c:x val="0.83808902012248465"/>
              <c:y val="0.6934951881014873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75680336"/>
        <c:crosses val="autoZero"/>
        <c:crossBetween val="midCat"/>
      </c:valAx>
      <c:valAx>
        <c:axId val="1875680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 in m/s</a:t>
                </a:r>
              </a:p>
            </c:rich>
          </c:tx>
          <c:layout>
            <c:manualLayout>
              <c:xMode val="edge"/>
              <c:yMode val="edge"/>
              <c:x val="0.21832495984643713"/>
              <c:y val="8.44653498683607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37108176"/>
        <c:crosses val="autoZero"/>
        <c:crossBetween val="midCat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v>mit Beschleunigung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Tabelle1!$A$9:$A$29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Tabelle1!$C$9:$C$29</c:f>
              <c:numCache>
                <c:formatCode>0.0</c:formatCode>
                <c:ptCount val="21"/>
                <c:pt idx="0">
                  <c:v>0</c:v>
                </c:pt>
                <c:pt idx="1">
                  <c:v>16.671666666666667</c:v>
                </c:pt>
                <c:pt idx="2">
                  <c:v>33.373333333333335</c:v>
                </c:pt>
                <c:pt idx="3">
                  <c:v>50.134999999999998</c:v>
                </c:pt>
                <c:pt idx="4">
                  <c:v>66.986666666666665</c:v>
                </c:pt>
                <c:pt idx="5">
                  <c:v>83.958333333333343</c:v>
                </c:pt>
                <c:pt idx="6">
                  <c:v>101.08</c:v>
                </c:pt>
                <c:pt idx="7">
                  <c:v>118.38166666666667</c:v>
                </c:pt>
                <c:pt idx="8">
                  <c:v>135.89333333333335</c:v>
                </c:pt>
                <c:pt idx="9">
                  <c:v>153.64500000000001</c:v>
                </c:pt>
                <c:pt idx="10">
                  <c:v>171.66666666666669</c:v>
                </c:pt>
                <c:pt idx="11">
                  <c:v>189.98833333333334</c:v>
                </c:pt>
                <c:pt idx="12">
                  <c:v>208.64</c:v>
                </c:pt>
                <c:pt idx="13">
                  <c:v>227.6516666666667</c:v>
                </c:pt>
                <c:pt idx="14">
                  <c:v>247.05333333333334</c:v>
                </c:pt>
                <c:pt idx="15">
                  <c:v>266.875</c:v>
                </c:pt>
                <c:pt idx="16">
                  <c:v>287.1466666666667</c:v>
                </c:pt>
                <c:pt idx="17">
                  <c:v>307.89833333333337</c:v>
                </c:pt>
                <c:pt idx="18">
                  <c:v>329.16</c:v>
                </c:pt>
                <c:pt idx="19">
                  <c:v>350.9616666666667</c:v>
                </c:pt>
                <c:pt idx="20">
                  <c:v>373.33333333333337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1B-4CF7-9D9F-E1F23CC4884E}"/>
            </c:ext>
          </c:extLst>
        </c:ser>
        <c:ser>
          <c:idx val="1"/>
          <c:order val="1"/>
          <c:tx>
            <c:v>ohne Beschleunigung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Tabelle1!$A$9:$A$29</c:f>
              <c:numCache>
                <c:formatCode>General</c:formatCode>
                <c:ptCount val="2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</c:numCache>
            </c:numRef>
          </c:cat>
          <c:val>
            <c:numRef>
              <c:f>Tabelle1!$D$9:$D$29</c:f>
              <c:numCache>
                <c:formatCode>0.00</c:formatCode>
                <c:ptCount val="21"/>
                <c:pt idx="0">
                  <c:v>0</c:v>
                </c:pt>
                <c:pt idx="1">
                  <c:v>16.666666666666668</c:v>
                </c:pt>
                <c:pt idx="2">
                  <c:v>33.333333333333336</c:v>
                </c:pt>
                <c:pt idx="3">
                  <c:v>50</c:v>
                </c:pt>
                <c:pt idx="4">
                  <c:v>66.666666666666671</c:v>
                </c:pt>
                <c:pt idx="5">
                  <c:v>83.333333333333343</c:v>
                </c:pt>
                <c:pt idx="6">
                  <c:v>100</c:v>
                </c:pt>
                <c:pt idx="7">
                  <c:v>116.66666666666667</c:v>
                </c:pt>
                <c:pt idx="8">
                  <c:v>133.33333333333334</c:v>
                </c:pt>
                <c:pt idx="9">
                  <c:v>150</c:v>
                </c:pt>
                <c:pt idx="10">
                  <c:v>166.66666666666669</c:v>
                </c:pt>
                <c:pt idx="11">
                  <c:v>183.33333333333334</c:v>
                </c:pt>
                <c:pt idx="12">
                  <c:v>200</c:v>
                </c:pt>
                <c:pt idx="13">
                  <c:v>216.66666666666669</c:v>
                </c:pt>
                <c:pt idx="14">
                  <c:v>233.33333333333334</c:v>
                </c:pt>
                <c:pt idx="15">
                  <c:v>250.00000000000003</c:v>
                </c:pt>
                <c:pt idx="16">
                  <c:v>266.66666666666669</c:v>
                </c:pt>
                <c:pt idx="17">
                  <c:v>283.33333333333337</c:v>
                </c:pt>
                <c:pt idx="18">
                  <c:v>300</c:v>
                </c:pt>
                <c:pt idx="19">
                  <c:v>316.66666666666669</c:v>
                </c:pt>
                <c:pt idx="20">
                  <c:v>333.33333333333337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1B-4CF7-9D9F-E1F23CC488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93903632"/>
        <c:axId val="2080282928"/>
      </c:lineChart>
      <c:catAx>
        <c:axId val="2093903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 in 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80282928"/>
        <c:crosses val="autoZero"/>
        <c:auto val="1"/>
        <c:lblAlgn val="ctr"/>
        <c:lblOffset val="100"/>
        <c:noMultiLvlLbl val="0"/>
      </c:catAx>
      <c:valAx>
        <c:axId val="208028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 in m</a:t>
                </a:r>
              </a:p>
            </c:rich>
          </c:tx>
          <c:layout>
            <c:manualLayout>
              <c:xMode val="edge"/>
              <c:yMode val="edge"/>
              <c:x val="0.21388888888888888"/>
              <c:y val="7.064012831729364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093903632"/>
        <c:crosses val="autoZero"/>
        <c:crossBetween val="between"/>
      </c:valAx>
      <c:spPr>
        <a:solidFill>
          <a:schemeClr val="accent4">
            <a:lumMod val="20000"/>
            <a:lumOff val="80000"/>
          </a:schemeClr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8</xdr:row>
      <xdr:rowOff>118110</xdr:rowOff>
    </xdr:from>
    <xdr:to>
      <xdr:col>10</xdr:col>
      <xdr:colOff>541020</xdr:colOff>
      <xdr:row>22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9F569C60-0FF8-4C28-918E-1816802D0E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731520</xdr:colOff>
      <xdr:row>7</xdr:row>
      <xdr:rowOff>110490</xdr:rowOff>
    </xdr:from>
    <xdr:to>
      <xdr:col>16</xdr:col>
      <xdr:colOff>548640</xdr:colOff>
      <xdr:row>22</xdr:row>
      <xdr:rowOff>110490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9AD6CE2A-BFF5-4BE6-899B-8F702FC20B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64190-2357-45DA-970F-5AC6776E8F2E}">
  <dimension ref="A2:D29"/>
  <sheetViews>
    <sheetView tabSelected="1" workbookViewId="0">
      <selection activeCell="C3" sqref="C3"/>
    </sheetView>
  </sheetViews>
  <sheetFormatPr baseColWidth="10" defaultRowHeight="14.4" x14ac:dyDescent="0.3"/>
  <sheetData>
    <row r="2" spans="1:4" x14ac:dyDescent="0.3">
      <c r="A2" t="s">
        <v>0</v>
      </c>
      <c r="B2">
        <f>60/3.6</f>
        <v>16.666666666666668</v>
      </c>
    </row>
    <row r="3" spans="1:4" x14ac:dyDescent="0.3">
      <c r="A3" t="s">
        <v>1</v>
      </c>
      <c r="B3">
        <f>80/3.6</f>
        <v>22.222222222222221</v>
      </c>
    </row>
    <row r="4" spans="1:4" x14ac:dyDescent="0.3">
      <c r="A4" t="s">
        <v>2</v>
      </c>
      <c r="B4">
        <f>B3-B2</f>
        <v>5.5555555555555536</v>
      </c>
    </row>
    <row r="5" spans="1:4" x14ac:dyDescent="0.3">
      <c r="A5" t="s">
        <v>3</v>
      </c>
      <c r="B5">
        <v>0.03</v>
      </c>
    </row>
    <row r="8" spans="1:4" x14ac:dyDescent="0.3">
      <c r="A8" t="s">
        <v>4</v>
      </c>
      <c r="B8" t="s">
        <v>5</v>
      </c>
      <c r="C8" t="s">
        <v>6</v>
      </c>
    </row>
    <row r="9" spans="1:4" x14ac:dyDescent="0.3">
      <c r="A9">
        <v>0</v>
      </c>
      <c r="B9">
        <f>($B$5/2)*A9^2+$B$2</f>
        <v>16.666666666666668</v>
      </c>
      <c r="C9" s="1">
        <f>($B$5/6)*A9^3+$B$2*A9</f>
        <v>0</v>
      </c>
      <c r="D9" s="2">
        <f>$B$2*A9</f>
        <v>0</v>
      </c>
    </row>
    <row r="10" spans="1:4" x14ac:dyDescent="0.3">
      <c r="A10">
        <f>A9+1</f>
        <v>1</v>
      </c>
      <c r="B10">
        <f t="shared" ref="B10:B29" si="0">($B$5/2)*A10^2+$B$2</f>
        <v>16.681666666666668</v>
      </c>
      <c r="C10" s="1">
        <f t="shared" ref="C10:C29" si="1">($B$5/6)*A10^3+$B$2*A10</f>
        <v>16.671666666666667</v>
      </c>
      <c r="D10" s="2">
        <f t="shared" ref="D10:D29" si="2">$B$2*A10</f>
        <v>16.666666666666668</v>
      </c>
    </row>
    <row r="11" spans="1:4" x14ac:dyDescent="0.3">
      <c r="A11">
        <f t="shared" ref="A11:A21" si="3">A10+1</f>
        <v>2</v>
      </c>
      <c r="B11">
        <f t="shared" si="0"/>
        <v>16.726666666666667</v>
      </c>
      <c r="C11" s="1">
        <f t="shared" si="1"/>
        <v>33.373333333333335</v>
      </c>
      <c r="D11" s="2">
        <f t="shared" si="2"/>
        <v>33.333333333333336</v>
      </c>
    </row>
    <row r="12" spans="1:4" x14ac:dyDescent="0.3">
      <c r="A12">
        <f t="shared" si="3"/>
        <v>3</v>
      </c>
      <c r="B12">
        <f t="shared" si="0"/>
        <v>16.801666666666669</v>
      </c>
      <c r="C12" s="1">
        <f t="shared" si="1"/>
        <v>50.134999999999998</v>
      </c>
      <c r="D12" s="2">
        <f t="shared" si="2"/>
        <v>50</v>
      </c>
    </row>
    <row r="13" spans="1:4" x14ac:dyDescent="0.3">
      <c r="A13">
        <f t="shared" si="3"/>
        <v>4</v>
      </c>
      <c r="B13">
        <f t="shared" si="0"/>
        <v>16.906666666666666</v>
      </c>
      <c r="C13" s="1">
        <f t="shared" si="1"/>
        <v>66.986666666666665</v>
      </c>
      <c r="D13" s="2">
        <f t="shared" si="2"/>
        <v>66.666666666666671</v>
      </c>
    </row>
    <row r="14" spans="1:4" x14ac:dyDescent="0.3">
      <c r="A14">
        <f t="shared" si="3"/>
        <v>5</v>
      </c>
      <c r="B14">
        <f t="shared" si="0"/>
        <v>17.041666666666668</v>
      </c>
      <c r="C14" s="1">
        <f t="shared" si="1"/>
        <v>83.958333333333343</v>
      </c>
      <c r="D14" s="2">
        <f t="shared" si="2"/>
        <v>83.333333333333343</v>
      </c>
    </row>
    <row r="15" spans="1:4" x14ac:dyDescent="0.3">
      <c r="A15">
        <f t="shared" si="3"/>
        <v>6</v>
      </c>
      <c r="B15">
        <f t="shared" si="0"/>
        <v>17.206666666666667</v>
      </c>
      <c r="C15" s="1">
        <f t="shared" si="1"/>
        <v>101.08</v>
      </c>
      <c r="D15" s="2">
        <f t="shared" si="2"/>
        <v>100</v>
      </c>
    </row>
    <row r="16" spans="1:4" x14ac:dyDescent="0.3">
      <c r="A16">
        <f t="shared" si="3"/>
        <v>7</v>
      </c>
      <c r="B16">
        <f t="shared" si="0"/>
        <v>17.401666666666667</v>
      </c>
      <c r="C16" s="1">
        <f t="shared" si="1"/>
        <v>118.38166666666667</v>
      </c>
      <c r="D16" s="2">
        <f t="shared" si="2"/>
        <v>116.66666666666667</v>
      </c>
    </row>
    <row r="17" spans="1:4" x14ac:dyDescent="0.3">
      <c r="A17">
        <f t="shared" si="3"/>
        <v>8</v>
      </c>
      <c r="B17">
        <f t="shared" si="0"/>
        <v>17.626666666666669</v>
      </c>
      <c r="C17" s="1">
        <f t="shared" si="1"/>
        <v>135.89333333333335</v>
      </c>
      <c r="D17" s="2">
        <f t="shared" si="2"/>
        <v>133.33333333333334</v>
      </c>
    </row>
    <row r="18" spans="1:4" x14ac:dyDescent="0.3">
      <c r="A18">
        <f t="shared" si="3"/>
        <v>9</v>
      </c>
      <c r="B18">
        <f t="shared" si="0"/>
        <v>17.881666666666668</v>
      </c>
      <c r="C18" s="1">
        <f t="shared" si="1"/>
        <v>153.64500000000001</v>
      </c>
      <c r="D18" s="2">
        <f t="shared" si="2"/>
        <v>150</v>
      </c>
    </row>
    <row r="19" spans="1:4" x14ac:dyDescent="0.3">
      <c r="A19">
        <f t="shared" si="3"/>
        <v>10</v>
      </c>
      <c r="B19">
        <f t="shared" si="0"/>
        <v>18.166666666666668</v>
      </c>
      <c r="C19" s="1">
        <f t="shared" si="1"/>
        <v>171.66666666666669</v>
      </c>
      <c r="D19" s="2">
        <f t="shared" si="2"/>
        <v>166.66666666666669</v>
      </c>
    </row>
    <row r="20" spans="1:4" x14ac:dyDescent="0.3">
      <c r="A20">
        <f t="shared" si="3"/>
        <v>11</v>
      </c>
      <c r="B20">
        <f t="shared" si="0"/>
        <v>18.481666666666669</v>
      </c>
      <c r="C20" s="1">
        <f t="shared" si="1"/>
        <v>189.98833333333334</v>
      </c>
      <c r="D20" s="2">
        <f t="shared" si="2"/>
        <v>183.33333333333334</v>
      </c>
    </row>
    <row r="21" spans="1:4" x14ac:dyDescent="0.3">
      <c r="A21">
        <f t="shared" si="3"/>
        <v>12</v>
      </c>
      <c r="B21">
        <f t="shared" si="0"/>
        <v>18.826666666666668</v>
      </c>
      <c r="C21" s="1">
        <f t="shared" si="1"/>
        <v>208.64</v>
      </c>
      <c r="D21" s="2">
        <f t="shared" si="2"/>
        <v>200</v>
      </c>
    </row>
    <row r="22" spans="1:4" x14ac:dyDescent="0.3">
      <c r="A22">
        <f t="shared" ref="A22:A26" si="4">A21+1</f>
        <v>13</v>
      </c>
      <c r="B22">
        <f t="shared" si="0"/>
        <v>19.201666666666668</v>
      </c>
      <c r="C22" s="1">
        <f t="shared" si="1"/>
        <v>227.6516666666667</v>
      </c>
      <c r="D22" s="2">
        <f t="shared" si="2"/>
        <v>216.66666666666669</v>
      </c>
    </row>
    <row r="23" spans="1:4" x14ac:dyDescent="0.3">
      <c r="A23">
        <f t="shared" si="4"/>
        <v>14</v>
      </c>
      <c r="B23">
        <f t="shared" si="0"/>
        <v>19.606666666666669</v>
      </c>
      <c r="C23" s="1">
        <f t="shared" si="1"/>
        <v>247.05333333333334</v>
      </c>
      <c r="D23" s="2">
        <f t="shared" si="2"/>
        <v>233.33333333333334</v>
      </c>
    </row>
    <row r="24" spans="1:4" x14ac:dyDescent="0.3">
      <c r="A24">
        <f t="shared" si="4"/>
        <v>15</v>
      </c>
      <c r="B24">
        <f t="shared" si="0"/>
        <v>20.041666666666668</v>
      </c>
      <c r="C24" s="1">
        <f t="shared" si="1"/>
        <v>266.875</v>
      </c>
      <c r="D24" s="2">
        <f t="shared" si="2"/>
        <v>250.00000000000003</v>
      </c>
    </row>
    <row r="25" spans="1:4" x14ac:dyDescent="0.3">
      <c r="A25">
        <f t="shared" si="4"/>
        <v>16</v>
      </c>
      <c r="B25">
        <f t="shared" si="0"/>
        <v>20.506666666666668</v>
      </c>
      <c r="C25" s="1">
        <f t="shared" si="1"/>
        <v>287.1466666666667</v>
      </c>
      <c r="D25" s="2">
        <f t="shared" si="2"/>
        <v>266.66666666666669</v>
      </c>
    </row>
    <row r="26" spans="1:4" x14ac:dyDescent="0.3">
      <c r="A26">
        <f t="shared" si="4"/>
        <v>17</v>
      </c>
      <c r="B26">
        <f t="shared" si="0"/>
        <v>21.001666666666669</v>
      </c>
      <c r="C26" s="1">
        <f t="shared" si="1"/>
        <v>307.89833333333337</v>
      </c>
      <c r="D26" s="2">
        <f t="shared" si="2"/>
        <v>283.33333333333337</v>
      </c>
    </row>
    <row r="27" spans="1:4" x14ac:dyDescent="0.3">
      <c r="A27">
        <f t="shared" ref="A27:A29" si="5">A26+1</f>
        <v>18</v>
      </c>
      <c r="B27">
        <f t="shared" si="0"/>
        <v>21.526666666666667</v>
      </c>
      <c r="C27" s="1">
        <f t="shared" si="1"/>
        <v>329.16</v>
      </c>
      <c r="D27" s="2">
        <f t="shared" si="2"/>
        <v>300</v>
      </c>
    </row>
    <row r="28" spans="1:4" x14ac:dyDescent="0.3">
      <c r="A28">
        <f t="shared" si="5"/>
        <v>19</v>
      </c>
      <c r="B28">
        <f t="shared" si="0"/>
        <v>22.081666666666667</v>
      </c>
      <c r="C28" s="1">
        <f t="shared" si="1"/>
        <v>350.9616666666667</v>
      </c>
      <c r="D28" s="2">
        <f t="shared" si="2"/>
        <v>316.66666666666669</v>
      </c>
    </row>
    <row r="29" spans="1:4" x14ac:dyDescent="0.3">
      <c r="A29">
        <f t="shared" si="5"/>
        <v>20</v>
      </c>
      <c r="B29">
        <f t="shared" si="0"/>
        <v>22.666666666666668</v>
      </c>
      <c r="C29" s="1">
        <f t="shared" si="1"/>
        <v>373.33333333333337</v>
      </c>
      <c r="D29" s="2">
        <f t="shared" si="2"/>
        <v>333.33333333333337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2020-09-21T06:24:34Z</dcterms:created>
  <dcterms:modified xsi:type="dcterms:W3CDTF">2020-09-21T12:47:34Z</dcterms:modified>
</cp:coreProperties>
</file>